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46" yWindow="120" windowWidth="11340" windowHeight="6540" tabRatio="774" activeTab="0"/>
  </bookViews>
  <sheets>
    <sheet name="QUADRO" sheetId="1" r:id="rId1"/>
    <sheet name="ANOTACAO" sheetId="2" r:id="rId2"/>
    <sheet name="TABELA" sheetId="3" r:id="rId3"/>
    <sheet name="EDITAL" sheetId="4" r:id="rId4"/>
    <sheet name="Graf Semanal" sheetId="5" r:id="rId5"/>
    <sheet name="Graf Total" sheetId="6" r:id="rId6"/>
  </sheets>
  <definedNames>
    <definedName name="Clock">'QUADRO'!$C$4</definedName>
    <definedName name="LastSunday">'TABELA'!$B$1</definedName>
    <definedName name="StartDate">'TABELA'!$B$5</definedName>
  </definedNames>
  <calcPr fullCalcOnLoad="1"/>
</workbook>
</file>

<file path=xl/sharedStrings.xml><?xml version="1.0" encoding="utf-8"?>
<sst xmlns="http://schemas.openxmlformats.org/spreadsheetml/2006/main" count="23" uniqueCount="23">
  <si>
    <t>SEMANA</t>
  </si>
  <si>
    <t>INÍCIO</t>
  </si>
  <si>
    <t>FIM</t>
  </si>
  <si>
    <t>MATÉRIA</t>
  </si>
  <si>
    <t>TEMPO ALOCADO</t>
  </si>
  <si>
    <t>Total:</t>
  </si>
  <si>
    <t>Matéria</t>
  </si>
  <si>
    <t>TEMPO ESTUDADO</t>
  </si>
  <si>
    <t>HORAS ESTUDADAS NA SEMANA</t>
  </si>
  <si>
    <t>HORAS ACUMULADAS</t>
  </si>
  <si>
    <t>MICRO</t>
  </si>
  <si>
    <t>MACRO</t>
  </si>
  <si>
    <t>PORT</t>
  </si>
  <si>
    <t>SEG</t>
  </si>
  <si>
    <t>REDES</t>
  </si>
  <si>
    <t>BD</t>
  </si>
  <si>
    <t>DCONST</t>
  </si>
  <si>
    <t>DADM</t>
  </si>
  <si>
    <t>GERPROJ</t>
  </si>
  <si>
    <t>Para reinicializar  toda a planilha clique no botão abaixo</t>
  </si>
  <si>
    <t>Último domingo</t>
  </si>
  <si>
    <t>Copyright © 2009 Luiz Eduardo Laydner Cruz</t>
  </si>
  <si>
    <r>
      <t>AJUDA</t>
    </r>
    <r>
      <rPr>
        <b/>
        <sz val="8"/>
        <rFont val="Arial"/>
        <family val="2"/>
      </rPr>
      <t xml:space="preserve">
</t>
    </r>
    <r>
      <rPr>
        <b/>
        <sz val="8"/>
        <color indexed="55"/>
        <rFont val="Arial"/>
        <family val="2"/>
      </rPr>
      <t>Ao utilizar pela primeira vez</t>
    </r>
    <r>
      <rPr>
        <sz val="8"/>
        <color indexed="55"/>
        <rFont val="Arial"/>
        <family val="2"/>
      </rPr>
      <t xml:space="preserve">
1) Clique no botão "Reinicializar" e dê "ok".
2) Edite a lista de matérias e o
tempo (em horas) alocado para cada na tabela ao lado.
</t>
    </r>
    <r>
      <rPr>
        <b/>
        <sz val="8"/>
        <color indexed="55"/>
        <rFont val="Arial"/>
        <family val="2"/>
      </rPr>
      <t xml:space="preserve">Ao estudar
</t>
    </r>
    <r>
      <rPr>
        <sz val="8"/>
        <color indexed="55"/>
        <rFont val="Arial"/>
        <family val="2"/>
      </rPr>
      <t>1) Selecione a matéria na caixa de seleção.
2) Clique em "Iniciar" para disparar o cronômetro.
3) Clique em "Gravar" ao terminar o tempo de estudo para contabilizá-lo.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</si>
</sst>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"/>
    <numFmt numFmtId="165" formatCode="d/m/yy"/>
    <numFmt numFmtId="166" formatCode="dd/mm/yy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/m"/>
    <numFmt numFmtId="178" formatCode="mmm/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h]:mm:ss;@"/>
    <numFmt numFmtId="183" formatCode="[$-416]dddd\,\ d&quot; de &quot;mmmm&quot; de &quot;yyyy"/>
    <numFmt numFmtId="184" formatCode="d/m;@"/>
    <numFmt numFmtId="185" formatCode="[$-416]mmm\-yy;@"/>
    <numFmt numFmtId="186" formatCode="[$-416]d\-mmm;@"/>
    <numFmt numFmtId="187" formatCode="[$-F400]h:mm:ss\ AM/PM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8"/>
      <name val="Tahoma"/>
      <family val="2"/>
    </font>
    <font>
      <sz val="12"/>
      <name val="Verdana"/>
      <family val="2"/>
    </font>
    <font>
      <b/>
      <sz val="10"/>
      <name val="Arial"/>
      <family val="2"/>
    </font>
    <font>
      <sz val="36"/>
      <color indexed="11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0"/>
      <color indexed="2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175" fontId="7" fillId="2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0" fontId="0" fillId="3" borderId="1" xfId="0" applyFont="1" applyFill="1" applyBorder="1" applyAlignment="1">
      <alignment/>
    </xf>
    <xf numFmtId="176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2" fontId="8" fillId="0" borderId="0" xfId="20" applyNumberFormat="1" applyFont="1" applyBorder="1" applyAlignment="1">
      <alignment horizontal="center"/>
    </xf>
    <xf numFmtId="2" fontId="0" fillId="0" borderId="0" xfId="20" applyNumberFormat="1" applyBorder="1" applyAlignment="1">
      <alignment horizontal="center"/>
    </xf>
    <xf numFmtId="2" fontId="0" fillId="0" borderId="0" xfId="20" applyNumberFormat="1" applyFont="1" applyBorder="1" applyAlignment="1">
      <alignment/>
    </xf>
    <xf numFmtId="2" fontId="0" fillId="0" borderId="0" xfId="20" applyNumberFormat="1" applyAlignment="1">
      <alignment horizontal="center"/>
    </xf>
    <xf numFmtId="182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10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2" fontId="12" fillId="4" borderId="0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8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14" fillId="5" borderId="1" xfId="0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176" fontId="15" fillId="5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center"/>
      <protection hidden="1"/>
    </xf>
    <xf numFmtId="14" fontId="18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182" fontId="9" fillId="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1" fillId="2" borderId="0" xfId="0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HORAS ESTUDADAS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POR SEMANA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TABELA!$A$4:$A$56</c:f>
              <c:numCache>
                <c:ptCount val="5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xVal>
          <c:yVal>
            <c:numRef>
              <c:f>TABELA!$D$4:$D$56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55662994"/>
        <c:axId val="18674051"/>
      </c:scatterChart>
      <c:valAx>
        <c:axId val="55662994"/>
        <c:scaling>
          <c:orientation val="minMax"/>
          <c:max val="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SEMANA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74051"/>
        <c:crosses val="autoZero"/>
        <c:crossBetween val="midCat"/>
        <c:dispUnits/>
        <c:majorUnit val="1"/>
      </c:valAx>
      <c:valAx>
        <c:axId val="1867405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62994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HORAS ESTUDADAS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TABELA!$A$5:$A$56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TABELA!$E$5:$E$56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57787948"/>
        <c:axId val="5578701"/>
      </c:scatterChart>
      <c:valAx>
        <c:axId val="57787948"/>
        <c:scaling>
          <c:orientation val="minMax"/>
          <c:max val="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SEMANA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701"/>
        <c:crosses val="autoZero"/>
        <c:crossBetween val="midCat"/>
        <c:dispUnits/>
        <c:majorUnit val="1"/>
      </c:valAx>
      <c:valAx>
        <c:axId val="557870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7787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6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4"/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3:P42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9.140625" style="6" customWidth="1"/>
    <col min="2" max="2" width="3.140625" style="6" customWidth="1"/>
    <col min="3" max="3" width="15.57421875" style="6" customWidth="1"/>
    <col min="4" max="4" width="19.421875" style="6" customWidth="1"/>
    <col min="5" max="5" width="4.421875" style="6" customWidth="1"/>
    <col min="6" max="6" width="17.57421875" style="6" customWidth="1"/>
    <col min="7" max="7" width="13.421875" style="6" customWidth="1"/>
    <col min="8" max="8" width="21.8515625" style="6" bestFit="1" customWidth="1"/>
    <col min="9" max="9" width="23.421875" style="16" bestFit="1" customWidth="1"/>
    <col min="10" max="10" width="9.00390625" style="6" customWidth="1"/>
    <col min="11" max="11" width="6.28125" style="6" customWidth="1"/>
    <col min="12" max="12" width="9.00390625" style="6" customWidth="1"/>
    <col min="13" max="13" width="4.8515625" style="6" customWidth="1"/>
    <col min="14" max="14" width="2.8515625" style="6" customWidth="1"/>
    <col min="15" max="15" width="3.421875" style="6" customWidth="1"/>
    <col min="16" max="16" width="3.57421875" style="6" customWidth="1"/>
    <col min="17" max="16384" width="9.140625" style="6" customWidth="1"/>
  </cols>
  <sheetData>
    <row r="2" ht="13.5" thickBot="1"/>
    <row r="3" spans="2:16" ht="18" customHeight="1">
      <c r="B3" s="34"/>
      <c r="C3" s="35"/>
      <c r="D3" s="35"/>
      <c r="E3" s="36"/>
      <c r="G3" s="44" t="s">
        <v>3</v>
      </c>
      <c r="H3" s="44" t="s">
        <v>4</v>
      </c>
      <c r="I3" s="45" t="s">
        <v>7</v>
      </c>
      <c r="K3" s="57" t="s">
        <v>22</v>
      </c>
      <c r="L3" s="56"/>
      <c r="M3" s="56"/>
      <c r="N3" s="56"/>
      <c r="O3" s="56"/>
      <c r="P3" s="56"/>
    </row>
    <row r="4" spans="2:16" ht="18">
      <c r="B4" s="37"/>
      <c r="C4" s="55">
        <v>0</v>
      </c>
      <c r="D4" s="55"/>
      <c r="E4" s="38"/>
      <c r="F4" s="5"/>
      <c r="G4" s="17" t="s">
        <v>16</v>
      </c>
      <c r="H4" s="19">
        <v>65</v>
      </c>
      <c r="I4" s="18">
        <f>SUMIF(ANOTACAO!B:B,G4,ANOTACAO!C:C)*24</f>
        <v>0</v>
      </c>
      <c r="K4" s="56"/>
      <c r="L4" s="56"/>
      <c r="M4" s="56"/>
      <c r="N4" s="56"/>
      <c r="O4" s="56"/>
      <c r="P4" s="56"/>
    </row>
    <row r="5" spans="2:16" ht="18">
      <c r="B5" s="37"/>
      <c r="C5" s="55"/>
      <c r="D5" s="55"/>
      <c r="E5" s="39"/>
      <c r="F5" s="8"/>
      <c r="G5" s="17" t="s">
        <v>17</v>
      </c>
      <c r="H5" s="19">
        <v>70</v>
      </c>
      <c r="I5" s="18">
        <f>SUMIF(ANOTACAO!B:B,G5,ANOTACAO!C:C)*24</f>
        <v>0</v>
      </c>
      <c r="J5" s="8"/>
      <c r="K5" s="56"/>
      <c r="L5" s="56"/>
      <c r="M5" s="56"/>
      <c r="N5" s="56"/>
      <c r="O5" s="56"/>
      <c r="P5" s="56"/>
    </row>
    <row r="6" spans="2:16" ht="18">
      <c r="B6" s="37"/>
      <c r="C6" s="55"/>
      <c r="D6" s="55"/>
      <c r="E6" s="39"/>
      <c r="F6" s="8"/>
      <c r="G6" s="17" t="s">
        <v>10</v>
      </c>
      <c r="H6" s="19">
        <v>80</v>
      </c>
      <c r="I6" s="18">
        <f>SUMIF(ANOTACAO!B:B,G6,ANOTACAO!C:C)*24</f>
        <v>0</v>
      </c>
      <c r="J6" s="8"/>
      <c r="K6" s="56"/>
      <c r="L6" s="56"/>
      <c r="M6" s="56"/>
      <c r="N6" s="56"/>
      <c r="O6" s="56"/>
      <c r="P6" s="56"/>
    </row>
    <row r="7" spans="2:16" ht="18">
      <c r="B7" s="37"/>
      <c r="C7" s="30"/>
      <c r="D7" s="30"/>
      <c r="E7" s="39"/>
      <c r="F7" s="8"/>
      <c r="G7" s="17" t="s">
        <v>11</v>
      </c>
      <c r="H7" s="19">
        <v>80</v>
      </c>
      <c r="I7" s="18">
        <f>SUMIF(ANOTACAO!B:B,G7,ANOTACAO!C:C)*24</f>
        <v>0</v>
      </c>
      <c r="J7" s="8"/>
      <c r="K7" s="56"/>
      <c r="L7" s="56"/>
      <c r="M7" s="56"/>
      <c r="N7" s="56"/>
      <c r="O7" s="56"/>
      <c r="P7" s="56"/>
    </row>
    <row r="8" spans="2:16" ht="18">
      <c r="B8" s="37"/>
      <c r="C8" s="31" t="s">
        <v>6</v>
      </c>
      <c r="D8" s="30"/>
      <c r="E8" s="39"/>
      <c r="F8" s="8"/>
      <c r="G8" s="17" t="s">
        <v>12</v>
      </c>
      <c r="H8" s="19">
        <v>40</v>
      </c>
      <c r="I8" s="18">
        <f>SUMIF(ANOTACAO!B:B,G8,ANOTACAO!C:C)*24</f>
        <v>0</v>
      </c>
      <c r="J8" s="8"/>
      <c r="K8" s="56"/>
      <c r="L8" s="56"/>
      <c r="M8" s="56"/>
      <c r="N8" s="56"/>
      <c r="O8" s="56"/>
      <c r="P8" s="56"/>
    </row>
    <row r="9" spans="2:16" ht="18">
      <c r="B9" s="37"/>
      <c r="C9" s="31"/>
      <c r="D9" s="30"/>
      <c r="E9" s="39"/>
      <c r="F9" s="8"/>
      <c r="G9" s="17" t="s">
        <v>14</v>
      </c>
      <c r="H9" s="19">
        <v>40</v>
      </c>
      <c r="I9" s="18">
        <f>SUMIF(ANOTACAO!B:B,G9,ANOTACAO!C:C)*24</f>
        <v>0</v>
      </c>
      <c r="J9" s="8"/>
      <c r="K9" s="56"/>
      <c r="L9" s="56"/>
      <c r="M9" s="56"/>
      <c r="N9" s="56"/>
      <c r="O9" s="56"/>
      <c r="P9" s="56"/>
    </row>
    <row r="10" spans="2:16" ht="18">
      <c r="B10" s="37"/>
      <c r="C10" s="32"/>
      <c r="D10" s="33"/>
      <c r="E10" s="39"/>
      <c r="F10" s="8"/>
      <c r="G10" s="17" t="s">
        <v>13</v>
      </c>
      <c r="H10" s="19">
        <v>40</v>
      </c>
      <c r="I10" s="18">
        <f>SUMIF(ANOTACAO!B:B,G10,ANOTACAO!C:C)*24</f>
        <v>0</v>
      </c>
      <c r="J10" s="8"/>
      <c r="K10" s="56"/>
      <c r="L10" s="56"/>
      <c r="M10" s="56"/>
      <c r="N10" s="56"/>
      <c r="O10" s="56"/>
      <c r="P10" s="56"/>
    </row>
    <row r="11" spans="2:16" ht="18">
      <c r="B11" s="37"/>
      <c r="C11" s="30"/>
      <c r="D11" s="30"/>
      <c r="E11" s="39"/>
      <c r="F11" s="8"/>
      <c r="G11" s="17" t="s">
        <v>18</v>
      </c>
      <c r="H11" s="19">
        <v>25</v>
      </c>
      <c r="I11" s="18">
        <f>SUMIF(ANOTACAO!B:B,G11,ANOTACAO!C:C)*24</f>
        <v>0</v>
      </c>
      <c r="J11" s="8"/>
      <c r="K11" s="56"/>
      <c r="L11" s="56"/>
      <c r="M11" s="56"/>
      <c r="N11" s="56"/>
      <c r="O11" s="56"/>
      <c r="P11" s="56"/>
    </row>
    <row r="12" spans="2:16" ht="18">
      <c r="B12" s="37"/>
      <c r="C12" s="30"/>
      <c r="D12" s="30"/>
      <c r="E12" s="40"/>
      <c r="F12" s="8"/>
      <c r="G12" s="17" t="s">
        <v>15</v>
      </c>
      <c r="H12" s="19">
        <v>25</v>
      </c>
      <c r="I12" s="18">
        <f>SUMIF(ANOTACAO!B:B,G12,ANOTACAO!C:C)*24</f>
        <v>0</v>
      </c>
      <c r="J12" s="8"/>
      <c r="K12" s="56"/>
      <c r="L12" s="56"/>
      <c r="M12" s="56"/>
      <c r="N12" s="56"/>
      <c r="O12" s="56"/>
      <c r="P12" s="56"/>
    </row>
    <row r="13" spans="2:11" ht="18">
      <c r="B13" s="37"/>
      <c r="C13" s="30"/>
      <c r="D13" s="30"/>
      <c r="E13" s="40"/>
      <c r="F13" s="8"/>
      <c r="G13" s="17"/>
      <c r="H13" s="19"/>
      <c r="I13" s="18">
        <f>SUMIF(ANOTACAO!B:B,G13,ANOTACAO!C:C)*24</f>
        <v>0</v>
      </c>
      <c r="J13" s="8"/>
      <c r="K13" s="8"/>
    </row>
    <row r="14" spans="2:11" ht="18.75" thickBot="1">
      <c r="B14" s="41"/>
      <c r="C14" s="42"/>
      <c r="D14" s="42"/>
      <c r="E14" s="43"/>
      <c r="F14" s="8"/>
      <c r="G14" s="17"/>
      <c r="H14" s="19"/>
      <c r="I14" s="18">
        <f>SUMIF(ANOTACAO!B:B,G14,ANOTACAO!C:C)*24</f>
        <v>0</v>
      </c>
      <c r="J14" s="8"/>
      <c r="K14" s="8"/>
    </row>
    <row r="15" spans="5:11" ht="18">
      <c r="E15" s="8"/>
      <c r="F15" s="8"/>
      <c r="G15" s="17"/>
      <c r="H15" s="19"/>
      <c r="I15" s="18">
        <f>SUMIF(ANOTACAO!B:B,G15,ANOTACAO!C:C)*24</f>
        <v>0</v>
      </c>
      <c r="J15" s="8"/>
      <c r="K15" s="8"/>
    </row>
    <row r="16" spans="5:11" ht="18">
      <c r="E16" s="8"/>
      <c r="F16" s="8"/>
      <c r="G16" s="17"/>
      <c r="H16" s="19"/>
      <c r="I16" s="18">
        <f>SUMIF(ANOTACAO!B:B,G16,ANOTACAO!C:C)*24</f>
        <v>0</v>
      </c>
      <c r="J16" s="8"/>
      <c r="K16" s="8"/>
    </row>
    <row r="17" spans="3:11" ht="18">
      <c r="C17" s="49" t="s">
        <v>19</v>
      </c>
      <c r="D17" s="26"/>
      <c r="E17" s="27"/>
      <c r="F17" s="8"/>
      <c r="G17" s="17"/>
      <c r="H17" s="19"/>
      <c r="I17" s="18">
        <f>SUMIF(ANOTACAO!B:B,G17,ANOTACAO!C:C)*24</f>
        <v>0</v>
      </c>
      <c r="J17" s="8"/>
      <c r="K17" s="8"/>
    </row>
    <row r="18" spans="4:11" ht="18">
      <c r="D18" s="26"/>
      <c r="E18" s="27"/>
      <c r="F18" s="8"/>
      <c r="G18" s="17"/>
      <c r="H18" s="19"/>
      <c r="I18" s="18">
        <f>SUMIF(ANOTACAO!B:B,G18,ANOTACAO!C:C)*24</f>
        <v>0</v>
      </c>
      <c r="J18" s="8"/>
      <c r="K18" s="8"/>
    </row>
    <row r="19" spans="3:11" ht="18">
      <c r="C19" s="26"/>
      <c r="D19" s="26"/>
      <c r="E19" s="27"/>
      <c r="F19" s="8"/>
      <c r="G19" s="17"/>
      <c r="H19" s="19"/>
      <c r="I19" s="18">
        <f>SUMIF(ANOTACAO!B:B,G19,ANOTACAO!C:C)*24</f>
        <v>0</v>
      </c>
      <c r="J19" s="8"/>
      <c r="K19" s="8"/>
    </row>
    <row r="20" spans="3:11" ht="18">
      <c r="C20" s="26"/>
      <c r="D20" s="50"/>
      <c r="E20" s="27"/>
      <c r="G20" s="46" t="s">
        <v>5</v>
      </c>
      <c r="H20" s="47">
        <f>SUM(H4:H19)</f>
        <v>465</v>
      </c>
      <c r="I20" s="48">
        <f>SUM(I4:I19)</f>
        <v>0</v>
      </c>
      <c r="J20" s="8"/>
      <c r="K20" s="8"/>
    </row>
    <row r="21" spans="2:11" ht="12.75">
      <c r="B21" s="53" t="s">
        <v>21</v>
      </c>
      <c r="C21" s="54"/>
      <c r="D21" s="54"/>
      <c r="E21" s="26"/>
      <c r="F21" s="8"/>
      <c r="J21" s="8"/>
      <c r="K21" s="8"/>
    </row>
    <row r="22" spans="3:11" ht="12.75">
      <c r="C22" s="28"/>
      <c r="D22" s="29"/>
      <c r="E22" s="26"/>
      <c r="F22" s="8"/>
      <c r="G22" s="8"/>
      <c r="H22" s="8"/>
      <c r="J22" s="8"/>
      <c r="K22" s="8"/>
    </row>
    <row r="23" spans="3:11" ht="12.75">
      <c r="C23" s="52"/>
      <c r="D23" s="29"/>
      <c r="E23" s="26"/>
      <c r="F23" s="8"/>
      <c r="G23" s="8"/>
      <c r="H23" s="8"/>
      <c r="J23" s="8"/>
      <c r="K23" s="8"/>
    </row>
    <row r="24" spans="4:11" ht="12.75">
      <c r="D24" s="29"/>
      <c r="E24" s="26"/>
      <c r="F24" s="8"/>
      <c r="G24" s="8"/>
      <c r="H24" s="8"/>
      <c r="J24" s="8"/>
      <c r="K24" s="8"/>
    </row>
    <row r="25" spans="10:11" ht="12.75">
      <c r="J25" s="8"/>
      <c r="K25" s="8"/>
    </row>
    <row r="26" spans="4:11" ht="12.75">
      <c r="D26" s="7"/>
      <c r="E26" s="8"/>
      <c r="F26" s="8"/>
      <c r="G26" s="8"/>
      <c r="H26" s="8"/>
      <c r="J26" s="8"/>
      <c r="K26" s="8"/>
    </row>
    <row r="27" spans="10:11" ht="12.75">
      <c r="J27" s="8"/>
      <c r="K27" s="8"/>
    </row>
    <row r="28" spans="10:11" ht="12.75">
      <c r="J28" s="8"/>
      <c r="K28" s="8"/>
    </row>
    <row r="29" spans="4:11" ht="12.75">
      <c r="D29" s="7"/>
      <c r="G29" s="8"/>
      <c r="H29" s="8"/>
      <c r="J29" s="8"/>
      <c r="K29" s="8"/>
    </row>
    <row r="30" spans="10:11" ht="12.75">
      <c r="J30" s="8"/>
      <c r="K30" s="8"/>
    </row>
    <row r="31" ht="12.75">
      <c r="K31" s="8"/>
    </row>
    <row r="32" ht="12.75">
      <c r="K32" s="8"/>
    </row>
    <row r="33" spans="4:11" ht="12.75">
      <c r="D33" s="8"/>
      <c r="F33" s="8"/>
      <c r="G33" s="8"/>
      <c r="H33" s="8"/>
      <c r="K33" s="8"/>
    </row>
    <row r="34" spans="4:10" ht="12.75">
      <c r="D34" s="8"/>
      <c r="G34" s="8"/>
      <c r="H34" s="8"/>
      <c r="J34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2" ht="15">
      <c r="E42" s="9"/>
    </row>
  </sheetData>
  <mergeCells count="2">
    <mergeCell ref="C4:D6"/>
    <mergeCell ref="K3:P12"/>
  </mergeCells>
  <printOptions/>
  <pageMargins left="0.75" right="0.75" top="1" bottom="1" header="0.492125985" footer="0.49212598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4.28125" style="2" customWidth="1"/>
    <col min="3" max="3" width="13.8515625" style="24" customWidth="1"/>
  </cols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G56"/>
  <sheetViews>
    <sheetView workbookViewId="0" topLeftCell="A1">
      <selection activeCell="F14" sqref="F14"/>
    </sheetView>
  </sheetViews>
  <sheetFormatPr defaultColWidth="9.140625" defaultRowHeight="12.75"/>
  <cols>
    <col min="1" max="1" width="14.00390625" style="1" bestFit="1" customWidth="1"/>
    <col min="2" max="3" width="6.7109375" style="11" bestFit="1" customWidth="1"/>
    <col min="4" max="4" width="31.7109375" style="23" bestFit="1" customWidth="1"/>
    <col min="5" max="5" width="21.57421875" style="23" bestFit="1" customWidth="1"/>
    <col min="6" max="6" width="9.140625" style="1" customWidth="1"/>
    <col min="7" max="7" width="11.57421875" style="1" bestFit="1" customWidth="1"/>
    <col min="8" max="16384" width="9.140625" style="1" customWidth="1"/>
  </cols>
  <sheetData>
    <row r="1" spans="1:2" ht="12.75">
      <c r="A1" s="51" t="s">
        <v>20</v>
      </c>
      <c r="B1" s="11">
        <f ca="1">TODAY()-WEEKDAY(TODAY())+1</f>
        <v>40216</v>
      </c>
    </row>
    <row r="2" ht="12.75">
      <c r="A2" s="51"/>
    </row>
    <row r="3" spans="1:5" s="4" customFormat="1" ht="12.75">
      <c r="A3" s="13" t="s">
        <v>0</v>
      </c>
      <c r="B3" s="14" t="s">
        <v>1</v>
      </c>
      <c r="C3" s="14" t="s">
        <v>2</v>
      </c>
      <c r="D3" s="20" t="s">
        <v>8</v>
      </c>
      <c r="E3" s="20" t="s">
        <v>9</v>
      </c>
    </row>
    <row r="4" spans="1:5" ht="12.75">
      <c r="A4" s="10"/>
      <c r="B4" s="12"/>
      <c r="C4" s="12"/>
      <c r="D4" s="21"/>
      <c r="E4" s="21"/>
    </row>
    <row r="5" spans="1:5" ht="12.75">
      <c r="A5" s="10">
        <v>1</v>
      </c>
      <c r="B5" s="12">
        <v>40216</v>
      </c>
      <c r="C5" s="12">
        <f>B5+7</f>
        <v>40223</v>
      </c>
      <c r="D5" s="22">
        <f>(SUMIF(ANOTACAO!A:A,"&gt;="&amp;B5,ANOTACAO!C:C)-SUMIF(ANOTACAO!A:A,"&gt;"&amp;C5,ANOTACAO!C:C))*24</f>
        <v>0</v>
      </c>
      <c r="E5" s="21">
        <f>D5</f>
        <v>0</v>
      </c>
    </row>
    <row r="6" spans="1:5" ht="12.75">
      <c r="A6" s="10">
        <v>2</v>
      </c>
      <c r="B6" s="12">
        <f>B5+7</f>
        <v>40223</v>
      </c>
      <c r="C6" s="12">
        <f aca="true" t="shared" si="0" ref="C6:C56">B6+7</f>
        <v>40230</v>
      </c>
      <c r="D6" s="22">
        <f>(SUMIF(ANOTACAO!A:A,"&gt;="&amp;B6,ANOTACAO!C:C)-SUMIF(ANOTACAO!A:A,"&gt;"&amp;C6,ANOTACAO!C:C))*24</f>
        <v>0</v>
      </c>
      <c r="E6" s="21">
        <f>E5+D6</f>
        <v>0</v>
      </c>
    </row>
    <row r="7" spans="1:5" ht="12.75">
      <c r="A7" s="10">
        <v>3</v>
      </c>
      <c r="B7" s="12">
        <f aca="true" t="shared" si="1" ref="B7:B32">B6+7</f>
        <v>40230</v>
      </c>
      <c r="C7" s="12">
        <f t="shared" si="0"/>
        <v>40237</v>
      </c>
      <c r="D7" s="22">
        <f>(SUMIF(ANOTACAO!A:A,"&gt;="&amp;B7,ANOTACAO!C:C)-SUMIF(ANOTACAO!A:A,"&gt;"&amp;C7,ANOTACAO!C:C))*24</f>
        <v>0</v>
      </c>
      <c r="E7" s="21">
        <f aca="true" t="shared" si="2" ref="E7:E56">E6+D7</f>
        <v>0</v>
      </c>
    </row>
    <row r="8" spans="1:5" ht="12.75">
      <c r="A8" s="10">
        <v>4</v>
      </c>
      <c r="B8" s="12">
        <f t="shared" si="1"/>
        <v>40237</v>
      </c>
      <c r="C8" s="12">
        <f t="shared" si="0"/>
        <v>40244</v>
      </c>
      <c r="D8" s="22">
        <f>(SUMIF(ANOTACAO!A:A,"&gt;="&amp;B8,ANOTACAO!C:C)-SUMIF(ANOTACAO!A:A,"&gt;"&amp;C8,ANOTACAO!C:C))*24</f>
        <v>0</v>
      </c>
      <c r="E8" s="21">
        <f t="shared" si="2"/>
        <v>0</v>
      </c>
    </row>
    <row r="9" spans="1:7" ht="12.75">
      <c r="A9" s="10">
        <v>5</v>
      </c>
      <c r="B9" s="12">
        <f t="shared" si="1"/>
        <v>40244</v>
      </c>
      <c r="C9" s="12">
        <f t="shared" si="0"/>
        <v>40251</v>
      </c>
      <c r="D9" s="22">
        <f>(SUMIF(ANOTACAO!A:A,"&gt;="&amp;B9,ANOTACAO!C:C)-SUMIF(ANOTACAO!A:A,"&gt;"&amp;C9,ANOTACAO!C:C))*24</f>
        <v>0</v>
      </c>
      <c r="E9" s="21">
        <f t="shared" si="2"/>
        <v>0</v>
      </c>
      <c r="G9" s="25"/>
    </row>
    <row r="10" spans="1:5" ht="12.75">
      <c r="A10" s="10">
        <v>6</v>
      </c>
      <c r="B10" s="12">
        <f t="shared" si="1"/>
        <v>40251</v>
      </c>
      <c r="C10" s="12">
        <f t="shared" si="0"/>
        <v>40258</v>
      </c>
      <c r="D10" s="22">
        <f>(SUMIF(ANOTACAO!A:A,"&gt;="&amp;B10,ANOTACAO!C:C)-SUMIF(ANOTACAO!A:A,"&gt;"&amp;C10,ANOTACAO!C:C))*24</f>
        <v>0</v>
      </c>
      <c r="E10" s="21">
        <f t="shared" si="2"/>
        <v>0</v>
      </c>
    </row>
    <row r="11" spans="1:5" ht="12.75">
      <c r="A11" s="10">
        <v>7</v>
      </c>
      <c r="B11" s="12">
        <f t="shared" si="1"/>
        <v>40258</v>
      </c>
      <c r="C11" s="12">
        <f t="shared" si="0"/>
        <v>40265</v>
      </c>
      <c r="D11" s="22">
        <f>(SUMIF(ANOTACAO!A:A,"&gt;="&amp;B11,ANOTACAO!C:C)-SUMIF(ANOTACAO!A:A,"&gt;"&amp;C11,ANOTACAO!C:C))*24</f>
        <v>0</v>
      </c>
      <c r="E11" s="21">
        <f t="shared" si="2"/>
        <v>0</v>
      </c>
    </row>
    <row r="12" spans="1:5" ht="12.75">
      <c r="A12" s="10">
        <v>8</v>
      </c>
      <c r="B12" s="12">
        <f t="shared" si="1"/>
        <v>40265</v>
      </c>
      <c r="C12" s="12">
        <f t="shared" si="0"/>
        <v>40272</v>
      </c>
      <c r="D12" s="22">
        <f>(SUMIF(ANOTACAO!A:A,"&gt;="&amp;B12,ANOTACAO!C:C)-SUMIF(ANOTACAO!A:A,"&gt;"&amp;C12,ANOTACAO!C:C))*24</f>
        <v>0</v>
      </c>
      <c r="E12" s="21">
        <f t="shared" si="2"/>
        <v>0</v>
      </c>
    </row>
    <row r="13" spans="1:5" ht="12.75">
      <c r="A13" s="10">
        <v>9</v>
      </c>
      <c r="B13" s="12">
        <f t="shared" si="1"/>
        <v>40272</v>
      </c>
      <c r="C13" s="12">
        <f t="shared" si="0"/>
        <v>40279</v>
      </c>
      <c r="D13" s="22">
        <f>(SUMIF(ANOTACAO!A:A,"&gt;="&amp;B13,ANOTACAO!C:C)-SUMIF(ANOTACAO!A:A,"&gt;"&amp;C13,ANOTACAO!C:C))*24</f>
        <v>0</v>
      </c>
      <c r="E13" s="21">
        <f t="shared" si="2"/>
        <v>0</v>
      </c>
    </row>
    <row r="14" spans="1:5" ht="12.75">
      <c r="A14" s="10">
        <v>10</v>
      </c>
      <c r="B14" s="12">
        <f t="shared" si="1"/>
        <v>40279</v>
      </c>
      <c r="C14" s="12">
        <f t="shared" si="0"/>
        <v>40286</v>
      </c>
      <c r="D14" s="22">
        <f>(SUMIF(ANOTACAO!A:A,"&gt;="&amp;B14,ANOTACAO!C:C)-SUMIF(ANOTACAO!A:A,"&gt;"&amp;C14,ANOTACAO!C:C))*24</f>
        <v>0</v>
      </c>
      <c r="E14" s="21">
        <f t="shared" si="2"/>
        <v>0</v>
      </c>
    </row>
    <row r="15" spans="1:5" ht="12.75">
      <c r="A15" s="10">
        <v>11</v>
      </c>
      <c r="B15" s="12">
        <f t="shared" si="1"/>
        <v>40286</v>
      </c>
      <c r="C15" s="12">
        <f t="shared" si="0"/>
        <v>40293</v>
      </c>
      <c r="D15" s="22">
        <f>(SUMIF(ANOTACAO!A:A,"&gt;="&amp;B15,ANOTACAO!C:C)-SUMIF(ANOTACAO!A:A,"&gt;"&amp;C15,ANOTACAO!C:C))*24</f>
        <v>0</v>
      </c>
      <c r="E15" s="21">
        <f t="shared" si="2"/>
        <v>0</v>
      </c>
    </row>
    <row r="16" spans="1:5" ht="12.75">
      <c r="A16" s="10">
        <v>12</v>
      </c>
      <c r="B16" s="12">
        <f t="shared" si="1"/>
        <v>40293</v>
      </c>
      <c r="C16" s="12">
        <f t="shared" si="0"/>
        <v>40300</v>
      </c>
      <c r="D16" s="22">
        <f>(SUMIF(ANOTACAO!A:A,"&gt;="&amp;B16,ANOTACAO!C:C)-SUMIF(ANOTACAO!A:A,"&gt;"&amp;C16,ANOTACAO!C:C))*24</f>
        <v>0</v>
      </c>
      <c r="E16" s="21">
        <f t="shared" si="2"/>
        <v>0</v>
      </c>
    </row>
    <row r="17" spans="1:5" ht="12.75">
      <c r="A17" s="10">
        <v>13</v>
      </c>
      <c r="B17" s="12">
        <f t="shared" si="1"/>
        <v>40300</v>
      </c>
      <c r="C17" s="12">
        <f t="shared" si="0"/>
        <v>40307</v>
      </c>
      <c r="D17" s="22">
        <f>(SUMIF(ANOTACAO!A:A,"&gt;="&amp;B17,ANOTACAO!C:C)-SUMIF(ANOTACAO!A:A,"&gt;"&amp;C17,ANOTACAO!C:C))*24</f>
        <v>0</v>
      </c>
      <c r="E17" s="21">
        <f t="shared" si="2"/>
        <v>0</v>
      </c>
    </row>
    <row r="18" spans="1:5" ht="12.75">
      <c r="A18" s="10">
        <v>14</v>
      </c>
      <c r="B18" s="12">
        <f t="shared" si="1"/>
        <v>40307</v>
      </c>
      <c r="C18" s="12">
        <f t="shared" si="0"/>
        <v>40314</v>
      </c>
      <c r="D18" s="22">
        <f>(SUMIF(ANOTACAO!A:A,"&gt;="&amp;B18,ANOTACAO!C:C)-SUMIF(ANOTACAO!A:A,"&gt;"&amp;C18,ANOTACAO!C:C))*24</f>
        <v>0</v>
      </c>
      <c r="E18" s="21">
        <f t="shared" si="2"/>
        <v>0</v>
      </c>
    </row>
    <row r="19" spans="1:5" ht="12.75">
      <c r="A19" s="10">
        <v>15</v>
      </c>
      <c r="B19" s="12">
        <f t="shared" si="1"/>
        <v>40314</v>
      </c>
      <c r="C19" s="12">
        <f t="shared" si="0"/>
        <v>40321</v>
      </c>
      <c r="D19" s="22">
        <f>(SUMIF(ANOTACAO!A:A,"&gt;="&amp;B19,ANOTACAO!C:C)-SUMIF(ANOTACAO!A:A,"&gt;"&amp;C19,ANOTACAO!C:C))*24</f>
        <v>0</v>
      </c>
      <c r="E19" s="21">
        <f t="shared" si="2"/>
        <v>0</v>
      </c>
    </row>
    <row r="20" spans="1:5" ht="12.75">
      <c r="A20" s="10">
        <v>16</v>
      </c>
      <c r="B20" s="12">
        <f t="shared" si="1"/>
        <v>40321</v>
      </c>
      <c r="C20" s="12">
        <f t="shared" si="0"/>
        <v>40328</v>
      </c>
      <c r="D20" s="22">
        <f>(SUMIF(ANOTACAO!A:A,"&gt;="&amp;B20,ANOTACAO!C:C)-SUMIF(ANOTACAO!A:A,"&gt;"&amp;C20,ANOTACAO!C:C))*24</f>
        <v>0</v>
      </c>
      <c r="E20" s="21">
        <f t="shared" si="2"/>
        <v>0</v>
      </c>
    </row>
    <row r="21" spans="1:5" ht="12.75">
      <c r="A21" s="10">
        <v>17</v>
      </c>
      <c r="B21" s="12">
        <f t="shared" si="1"/>
        <v>40328</v>
      </c>
      <c r="C21" s="12">
        <f t="shared" si="0"/>
        <v>40335</v>
      </c>
      <c r="D21" s="22">
        <f>(SUMIF(ANOTACAO!A:A,"&gt;="&amp;B21,ANOTACAO!C:C)-SUMIF(ANOTACAO!A:A,"&gt;"&amp;C21,ANOTACAO!C:C))*24</f>
        <v>0</v>
      </c>
      <c r="E21" s="21">
        <f t="shared" si="2"/>
        <v>0</v>
      </c>
    </row>
    <row r="22" spans="1:5" ht="12.75">
      <c r="A22" s="10">
        <v>18</v>
      </c>
      <c r="B22" s="12">
        <f t="shared" si="1"/>
        <v>40335</v>
      </c>
      <c r="C22" s="12">
        <f t="shared" si="0"/>
        <v>40342</v>
      </c>
      <c r="D22" s="22">
        <f>(SUMIF(ANOTACAO!A:A,"&gt;="&amp;B22,ANOTACAO!C:C)-SUMIF(ANOTACAO!A:A,"&gt;"&amp;C22,ANOTACAO!C:C))*24</f>
        <v>0</v>
      </c>
      <c r="E22" s="21">
        <f t="shared" si="2"/>
        <v>0</v>
      </c>
    </row>
    <row r="23" spans="1:5" ht="12.75">
      <c r="A23" s="10">
        <v>19</v>
      </c>
      <c r="B23" s="12">
        <f t="shared" si="1"/>
        <v>40342</v>
      </c>
      <c r="C23" s="12">
        <f t="shared" si="0"/>
        <v>40349</v>
      </c>
      <c r="D23" s="22">
        <f>(SUMIF(ANOTACAO!A:A,"&gt;="&amp;B23,ANOTACAO!C:C)-SUMIF(ANOTACAO!A:A,"&gt;"&amp;C23,ANOTACAO!C:C))*24</f>
        <v>0</v>
      </c>
      <c r="E23" s="21">
        <f t="shared" si="2"/>
        <v>0</v>
      </c>
    </row>
    <row r="24" spans="1:7" ht="12.75">
      <c r="A24" s="10">
        <v>20</v>
      </c>
      <c r="B24" s="12">
        <f t="shared" si="1"/>
        <v>40349</v>
      </c>
      <c r="C24" s="12">
        <f t="shared" si="0"/>
        <v>40356</v>
      </c>
      <c r="D24" s="22">
        <f>(SUMIF(ANOTACAO!A:A,"&gt;="&amp;B24,ANOTACAO!C:C)-SUMIF(ANOTACAO!A:A,"&gt;"&amp;C24,ANOTACAO!C:C))*24</f>
        <v>0</v>
      </c>
      <c r="E24" s="21">
        <f t="shared" si="2"/>
        <v>0</v>
      </c>
      <c r="G24" s="3"/>
    </row>
    <row r="25" spans="1:7" ht="12.75">
      <c r="A25" s="10">
        <v>21</v>
      </c>
      <c r="B25" s="12">
        <f t="shared" si="1"/>
        <v>40356</v>
      </c>
      <c r="C25" s="12">
        <f t="shared" si="0"/>
        <v>40363</v>
      </c>
      <c r="D25" s="22">
        <f>(SUMIF(ANOTACAO!A:A,"&gt;="&amp;B25,ANOTACAO!C:C)-SUMIF(ANOTACAO!A:A,"&gt;"&amp;C25,ANOTACAO!C:C))*24</f>
        <v>0</v>
      </c>
      <c r="E25" s="21">
        <f t="shared" si="2"/>
        <v>0</v>
      </c>
      <c r="G25" s="3"/>
    </row>
    <row r="26" spans="1:7" ht="12.75">
      <c r="A26" s="10">
        <v>22</v>
      </c>
      <c r="B26" s="12">
        <f t="shared" si="1"/>
        <v>40363</v>
      </c>
      <c r="C26" s="12">
        <f t="shared" si="0"/>
        <v>40370</v>
      </c>
      <c r="D26" s="22">
        <f>(SUMIF(ANOTACAO!A:A,"&gt;="&amp;B26,ANOTACAO!C:C)-SUMIF(ANOTACAO!A:A,"&gt;"&amp;C26,ANOTACAO!C:C))*24</f>
        <v>0</v>
      </c>
      <c r="E26" s="21">
        <f t="shared" si="2"/>
        <v>0</v>
      </c>
      <c r="G26" s="3"/>
    </row>
    <row r="27" spans="1:7" ht="12.75">
      <c r="A27" s="10">
        <v>23</v>
      </c>
      <c r="B27" s="12">
        <f t="shared" si="1"/>
        <v>40370</v>
      </c>
      <c r="C27" s="12">
        <f t="shared" si="0"/>
        <v>40377</v>
      </c>
      <c r="D27" s="22">
        <f>(SUMIF(ANOTACAO!A:A,"&gt;="&amp;B27,ANOTACAO!C:C)-SUMIF(ANOTACAO!A:A,"&gt;"&amp;C27,ANOTACAO!C:C))*24</f>
        <v>0</v>
      </c>
      <c r="E27" s="21">
        <f t="shared" si="2"/>
        <v>0</v>
      </c>
      <c r="G27" s="3"/>
    </row>
    <row r="28" spans="1:7" ht="12.75">
      <c r="A28" s="10">
        <v>24</v>
      </c>
      <c r="B28" s="12">
        <f t="shared" si="1"/>
        <v>40377</v>
      </c>
      <c r="C28" s="12">
        <f t="shared" si="0"/>
        <v>40384</v>
      </c>
      <c r="D28" s="22">
        <f>(SUMIF(ANOTACAO!A:A,"&gt;="&amp;B28,ANOTACAO!C:C)-SUMIF(ANOTACAO!A:A,"&gt;"&amp;C28,ANOTACAO!C:C))*24</f>
        <v>0</v>
      </c>
      <c r="E28" s="21">
        <f t="shared" si="2"/>
        <v>0</v>
      </c>
      <c r="G28" s="3"/>
    </row>
    <row r="29" spans="1:7" ht="12.75">
      <c r="A29" s="10">
        <v>25</v>
      </c>
      <c r="B29" s="12">
        <f t="shared" si="1"/>
        <v>40384</v>
      </c>
      <c r="C29" s="12">
        <f t="shared" si="0"/>
        <v>40391</v>
      </c>
      <c r="D29" s="22">
        <f>(SUMIF(ANOTACAO!A:A,"&gt;="&amp;B29,ANOTACAO!C:C)-SUMIF(ANOTACAO!A:A,"&gt;"&amp;C29,ANOTACAO!C:C))*24</f>
        <v>0</v>
      </c>
      <c r="E29" s="21">
        <f t="shared" si="2"/>
        <v>0</v>
      </c>
      <c r="G29" s="3"/>
    </row>
    <row r="30" spans="1:7" ht="12.75">
      <c r="A30" s="10">
        <v>26</v>
      </c>
      <c r="B30" s="12">
        <f t="shared" si="1"/>
        <v>40391</v>
      </c>
      <c r="C30" s="12">
        <f t="shared" si="0"/>
        <v>40398</v>
      </c>
      <c r="D30" s="22">
        <f>(SUMIF(ANOTACAO!A:A,"&gt;="&amp;B30,ANOTACAO!C:C)-SUMIF(ANOTACAO!A:A,"&gt;"&amp;C30,ANOTACAO!C:C))*24</f>
        <v>0</v>
      </c>
      <c r="E30" s="21">
        <f t="shared" si="2"/>
        <v>0</v>
      </c>
      <c r="G30" s="3"/>
    </row>
    <row r="31" spans="1:7" ht="12.75">
      <c r="A31" s="10">
        <v>27</v>
      </c>
      <c r="B31" s="12">
        <f t="shared" si="1"/>
        <v>40398</v>
      </c>
      <c r="C31" s="12">
        <f t="shared" si="0"/>
        <v>40405</v>
      </c>
      <c r="D31" s="22">
        <f>(SUMIF(ANOTACAO!A:A,"&gt;="&amp;B31,ANOTACAO!C:C)-SUMIF(ANOTACAO!A:A,"&gt;"&amp;C31,ANOTACAO!C:C))*24</f>
        <v>0</v>
      </c>
      <c r="E31" s="21">
        <f t="shared" si="2"/>
        <v>0</v>
      </c>
      <c r="G31" s="3"/>
    </row>
    <row r="32" spans="1:7" ht="12.75">
      <c r="A32" s="10">
        <v>28</v>
      </c>
      <c r="B32" s="12">
        <f t="shared" si="1"/>
        <v>40405</v>
      </c>
      <c r="C32" s="12">
        <f t="shared" si="0"/>
        <v>40412</v>
      </c>
      <c r="D32" s="22">
        <f>(SUMIF(ANOTACAO!A:A,"&gt;="&amp;B32,ANOTACAO!C:C)-SUMIF(ANOTACAO!A:A,"&gt;"&amp;C32,ANOTACAO!C:C))*24</f>
        <v>0</v>
      </c>
      <c r="E32" s="21">
        <f t="shared" si="2"/>
        <v>0</v>
      </c>
      <c r="G32" s="3"/>
    </row>
    <row r="33" spans="1:7" ht="12.75">
      <c r="A33" s="10">
        <v>29</v>
      </c>
      <c r="B33" s="12">
        <f aca="true" t="shared" si="3" ref="B33:B41">B32+7</f>
        <v>40412</v>
      </c>
      <c r="C33" s="12">
        <f t="shared" si="0"/>
        <v>40419</v>
      </c>
      <c r="D33" s="22">
        <f>(SUMIF(ANOTACAO!A:A,"&gt;="&amp;B33,ANOTACAO!C:C)-SUMIF(ANOTACAO!A:A,"&gt;"&amp;C33,ANOTACAO!C:C))*24</f>
        <v>0</v>
      </c>
      <c r="E33" s="21">
        <f t="shared" si="2"/>
        <v>0</v>
      </c>
      <c r="G33" s="3"/>
    </row>
    <row r="34" spans="1:5" ht="12.75">
      <c r="A34" s="10">
        <v>30</v>
      </c>
      <c r="B34" s="12">
        <f t="shared" si="3"/>
        <v>40419</v>
      </c>
      <c r="C34" s="12">
        <f t="shared" si="0"/>
        <v>40426</v>
      </c>
      <c r="D34" s="22">
        <f>(SUMIF(ANOTACAO!A:A,"&gt;="&amp;B34,ANOTACAO!C:C)-SUMIF(ANOTACAO!A:A,"&gt;"&amp;C34,ANOTACAO!C:C))*24</f>
        <v>0</v>
      </c>
      <c r="E34" s="21">
        <f t="shared" si="2"/>
        <v>0</v>
      </c>
    </row>
    <row r="35" spans="1:5" ht="12.75">
      <c r="A35" s="10">
        <v>31</v>
      </c>
      <c r="B35" s="12">
        <f t="shared" si="3"/>
        <v>40426</v>
      </c>
      <c r="C35" s="12">
        <f t="shared" si="0"/>
        <v>40433</v>
      </c>
      <c r="D35" s="22">
        <f>(SUMIF(ANOTACAO!A:A,"&gt;="&amp;B35,ANOTACAO!C:C)-SUMIF(ANOTACAO!A:A,"&gt;"&amp;C35,ANOTACAO!C:C))*24</f>
        <v>0</v>
      </c>
      <c r="E35" s="21">
        <f t="shared" si="2"/>
        <v>0</v>
      </c>
    </row>
    <row r="36" spans="1:5" ht="12.75">
      <c r="A36" s="10">
        <v>32</v>
      </c>
      <c r="B36" s="12">
        <f t="shared" si="3"/>
        <v>40433</v>
      </c>
      <c r="C36" s="12">
        <f t="shared" si="0"/>
        <v>40440</v>
      </c>
      <c r="D36" s="22">
        <f>(SUMIF(ANOTACAO!A:A,"&gt;="&amp;B36,ANOTACAO!C:C)-SUMIF(ANOTACAO!A:A,"&gt;"&amp;C36,ANOTACAO!C:C))*24</f>
        <v>0</v>
      </c>
      <c r="E36" s="21">
        <f t="shared" si="2"/>
        <v>0</v>
      </c>
    </row>
    <row r="37" spans="1:5" ht="12.75">
      <c r="A37" s="10">
        <v>33</v>
      </c>
      <c r="B37" s="12">
        <f t="shared" si="3"/>
        <v>40440</v>
      </c>
      <c r="C37" s="12">
        <f t="shared" si="0"/>
        <v>40447</v>
      </c>
      <c r="D37" s="22">
        <f>(SUMIF(ANOTACAO!A:A,"&gt;="&amp;B37,ANOTACAO!C:C)-SUMIF(ANOTACAO!A:A,"&gt;"&amp;C37,ANOTACAO!C:C))*24</f>
        <v>0</v>
      </c>
      <c r="E37" s="21">
        <f t="shared" si="2"/>
        <v>0</v>
      </c>
    </row>
    <row r="38" spans="1:5" ht="12.75">
      <c r="A38" s="10">
        <v>34</v>
      </c>
      <c r="B38" s="12">
        <f t="shared" si="3"/>
        <v>40447</v>
      </c>
      <c r="C38" s="12">
        <f t="shared" si="0"/>
        <v>40454</v>
      </c>
      <c r="D38" s="22">
        <f>(SUMIF(ANOTACAO!A:A,"&gt;="&amp;B38,ANOTACAO!C:C)-SUMIF(ANOTACAO!A:A,"&gt;"&amp;C38,ANOTACAO!C:C))*24</f>
        <v>0</v>
      </c>
      <c r="E38" s="21">
        <f t="shared" si="2"/>
        <v>0</v>
      </c>
    </row>
    <row r="39" spans="1:5" ht="12.75">
      <c r="A39" s="10">
        <v>35</v>
      </c>
      <c r="B39" s="12">
        <f t="shared" si="3"/>
        <v>40454</v>
      </c>
      <c r="C39" s="12">
        <f t="shared" si="0"/>
        <v>40461</v>
      </c>
      <c r="D39" s="22">
        <f>(SUMIF(ANOTACAO!A:A,"&gt;="&amp;B39,ANOTACAO!C:C)-SUMIF(ANOTACAO!A:A,"&gt;"&amp;C39,ANOTACAO!C:C))*24</f>
        <v>0</v>
      </c>
      <c r="E39" s="21">
        <f t="shared" si="2"/>
        <v>0</v>
      </c>
    </row>
    <row r="40" spans="1:5" ht="12.75">
      <c r="A40" s="10">
        <v>36</v>
      </c>
      <c r="B40" s="12">
        <f t="shared" si="3"/>
        <v>40461</v>
      </c>
      <c r="C40" s="12">
        <f t="shared" si="0"/>
        <v>40468</v>
      </c>
      <c r="D40" s="22">
        <f>(SUMIF(ANOTACAO!A:A,"&gt;="&amp;B40,ANOTACAO!C:C)-SUMIF(ANOTACAO!A:A,"&gt;"&amp;C40,ANOTACAO!C:C))*24</f>
        <v>0</v>
      </c>
      <c r="E40" s="21">
        <f t="shared" si="2"/>
        <v>0</v>
      </c>
    </row>
    <row r="41" spans="1:5" ht="12.75">
      <c r="A41" s="10">
        <v>37</v>
      </c>
      <c r="B41" s="12">
        <f t="shared" si="3"/>
        <v>40468</v>
      </c>
      <c r="C41" s="12">
        <f t="shared" si="0"/>
        <v>40475</v>
      </c>
      <c r="D41" s="22">
        <f>(SUMIF(ANOTACAO!A:A,"&gt;="&amp;B41,ANOTACAO!C:C)-SUMIF(ANOTACAO!A:A,"&gt;"&amp;C41,ANOTACAO!C:C))*24</f>
        <v>0</v>
      </c>
      <c r="E41" s="21">
        <f t="shared" si="2"/>
        <v>0</v>
      </c>
    </row>
    <row r="42" spans="1:5" ht="12.75">
      <c r="A42" s="10">
        <v>38</v>
      </c>
      <c r="B42" s="12">
        <f>B41+7</f>
        <v>40475</v>
      </c>
      <c r="C42" s="12">
        <f t="shared" si="0"/>
        <v>40482</v>
      </c>
      <c r="D42" s="22">
        <f>(SUMIF(ANOTACAO!A:A,"&gt;="&amp;B42,ANOTACAO!C:C)-SUMIF(ANOTACAO!A:A,"&gt;"&amp;C42,ANOTACAO!C:C))*24</f>
        <v>0</v>
      </c>
      <c r="E42" s="21">
        <f t="shared" si="2"/>
        <v>0</v>
      </c>
    </row>
    <row r="43" spans="1:5" ht="12.75">
      <c r="A43" s="10">
        <v>39</v>
      </c>
      <c r="B43" s="12">
        <f>B42+7</f>
        <v>40482</v>
      </c>
      <c r="C43" s="12">
        <f t="shared" si="0"/>
        <v>40489</v>
      </c>
      <c r="D43" s="22">
        <f>(SUMIF(ANOTACAO!A:A,"&gt;="&amp;B43,ANOTACAO!C:C)-SUMIF(ANOTACAO!A:A,"&gt;"&amp;C43,ANOTACAO!C:C))*24</f>
        <v>0</v>
      </c>
      <c r="E43" s="21">
        <f t="shared" si="2"/>
        <v>0</v>
      </c>
    </row>
    <row r="44" spans="1:5" ht="12.75">
      <c r="A44" s="10">
        <v>40</v>
      </c>
      <c r="B44" s="12">
        <f>B43+7</f>
        <v>40489</v>
      </c>
      <c r="C44" s="12">
        <f t="shared" si="0"/>
        <v>40496</v>
      </c>
      <c r="D44" s="22">
        <f>(SUMIF(ANOTACAO!A:A,"&gt;="&amp;B44,ANOTACAO!C:C)-SUMIF(ANOTACAO!A:A,"&gt;"&amp;C44,ANOTACAO!C:C))*24</f>
        <v>0</v>
      </c>
      <c r="E44" s="21">
        <f t="shared" si="2"/>
        <v>0</v>
      </c>
    </row>
    <row r="45" spans="1:5" ht="12.75">
      <c r="A45" s="10">
        <v>41</v>
      </c>
      <c r="B45" s="12">
        <f aca="true" t="shared" si="4" ref="B45:B56">B44+7</f>
        <v>40496</v>
      </c>
      <c r="C45" s="12">
        <f t="shared" si="0"/>
        <v>40503</v>
      </c>
      <c r="D45" s="22">
        <f>(SUMIF(ANOTACAO!A:A,"&gt;="&amp;B45,ANOTACAO!C:C)-SUMIF(ANOTACAO!A:A,"&gt;"&amp;C45,ANOTACAO!C:C))*24</f>
        <v>0</v>
      </c>
      <c r="E45" s="21">
        <f t="shared" si="2"/>
        <v>0</v>
      </c>
    </row>
    <row r="46" spans="1:5" ht="12.75">
      <c r="A46" s="10">
        <v>42</v>
      </c>
      <c r="B46" s="12">
        <f t="shared" si="4"/>
        <v>40503</v>
      </c>
      <c r="C46" s="12">
        <f t="shared" si="0"/>
        <v>40510</v>
      </c>
      <c r="D46" s="22">
        <f>(SUMIF(ANOTACAO!A:A,"&gt;="&amp;B46,ANOTACAO!C:C)-SUMIF(ANOTACAO!A:A,"&gt;"&amp;C46,ANOTACAO!C:C))*24</f>
        <v>0</v>
      </c>
      <c r="E46" s="21">
        <f t="shared" si="2"/>
        <v>0</v>
      </c>
    </row>
    <row r="47" spans="1:5" ht="12.75">
      <c r="A47" s="10">
        <v>43</v>
      </c>
      <c r="B47" s="12">
        <f t="shared" si="4"/>
        <v>40510</v>
      </c>
      <c r="C47" s="12">
        <f t="shared" si="0"/>
        <v>40517</v>
      </c>
      <c r="D47" s="22">
        <f>(SUMIF(ANOTACAO!A:A,"&gt;="&amp;B47,ANOTACAO!C:C)-SUMIF(ANOTACAO!A:A,"&gt;"&amp;C47,ANOTACAO!C:C))*24</f>
        <v>0</v>
      </c>
      <c r="E47" s="21">
        <f t="shared" si="2"/>
        <v>0</v>
      </c>
    </row>
    <row r="48" spans="1:5" ht="12.75">
      <c r="A48" s="10">
        <v>44</v>
      </c>
      <c r="B48" s="12">
        <f t="shared" si="4"/>
        <v>40517</v>
      </c>
      <c r="C48" s="12">
        <f t="shared" si="0"/>
        <v>40524</v>
      </c>
      <c r="D48" s="22">
        <f>(SUMIF(ANOTACAO!A:A,"&gt;="&amp;B48,ANOTACAO!C:C)-SUMIF(ANOTACAO!A:A,"&gt;"&amp;C48,ANOTACAO!C:C))*24</f>
        <v>0</v>
      </c>
      <c r="E48" s="21">
        <f t="shared" si="2"/>
        <v>0</v>
      </c>
    </row>
    <row r="49" spans="1:5" ht="12.75">
      <c r="A49" s="10">
        <v>45</v>
      </c>
      <c r="B49" s="12">
        <f t="shared" si="4"/>
        <v>40524</v>
      </c>
      <c r="C49" s="12">
        <f t="shared" si="0"/>
        <v>40531</v>
      </c>
      <c r="D49" s="22">
        <f>(SUMIF(ANOTACAO!A:A,"&gt;="&amp;B49,ANOTACAO!C:C)-SUMIF(ANOTACAO!A:A,"&gt;"&amp;C49,ANOTACAO!C:C))*24</f>
        <v>0</v>
      </c>
      <c r="E49" s="21">
        <f t="shared" si="2"/>
        <v>0</v>
      </c>
    </row>
    <row r="50" spans="1:5" ht="12.75">
      <c r="A50" s="10">
        <v>46</v>
      </c>
      <c r="B50" s="12">
        <f t="shared" si="4"/>
        <v>40531</v>
      </c>
      <c r="C50" s="12">
        <f t="shared" si="0"/>
        <v>40538</v>
      </c>
      <c r="D50" s="22">
        <f>(SUMIF(ANOTACAO!A:A,"&gt;="&amp;B50,ANOTACAO!C:C)-SUMIF(ANOTACAO!A:A,"&gt;"&amp;C50,ANOTACAO!C:C))*24</f>
        <v>0</v>
      </c>
      <c r="E50" s="21">
        <f t="shared" si="2"/>
        <v>0</v>
      </c>
    </row>
    <row r="51" spans="1:5" ht="12.75">
      <c r="A51" s="10">
        <v>47</v>
      </c>
      <c r="B51" s="12">
        <f t="shared" si="4"/>
        <v>40538</v>
      </c>
      <c r="C51" s="12">
        <f t="shared" si="0"/>
        <v>40545</v>
      </c>
      <c r="D51" s="22">
        <f>(SUMIF(ANOTACAO!A:A,"&gt;="&amp;B51,ANOTACAO!C:C)-SUMIF(ANOTACAO!A:A,"&gt;"&amp;C51,ANOTACAO!C:C))*24</f>
        <v>0</v>
      </c>
      <c r="E51" s="21">
        <f t="shared" si="2"/>
        <v>0</v>
      </c>
    </row>
    <row r="52" spans="1:5" ht="12.75">
      <c r="A52" s="10">
        <v>48</v>
      </c>
      <c r="B52" s="12">
        <f t="shared" si="4"/>
        <v>40545</v>
      </c>
      <c r="C52" s="12">
        <f t="shared" si="0"/>
        <v>40552</v>
      </c>
      <c r="D52" s="22">
        <f>(SUMIF(ANOTACAO!A:A,"&gt;="&amp;B52,ANOTACAO!C:C)-SUMIF(ANOTACAO!A:A,"&gt;"&amp;C52,ANOTACAO!C:C))*24</f>
        <v>0</v>
      </c>
      <c r="E52" s="21">
        <f t="shared" si="2"/>
        <v>0</v>
      </c>
    </row>
    <row r="53" spans="1:5" ht="12.75">
      <c r="A53" s="10">
        <v>49</v>
      </c>
      <c r="B53" s="12">
        <f t="shared" si="4"/>
        <v>40552</v>
      </c>
      <c r="C53" s="12">
        <f t="shared" si="0"/>
        <v>40559</v>
      </c>
      <c r="D53" s="22">
        <f>(SUMIF(ANOTACAO!A:A,"&gt;="&amp;B53,ANOTACAO!C:C)-SUMIF(ANOTACAO!A:A,"&gt;"&amp;C53,ANOTACAO!C:C))*24</f>
        <v>0</v>
      </c>
      <c r="E53" s="21">
        <f t="shared" si="2"/>
        <v>0</v>
      </c>
    </row>
    <row r="54" spans="1:5" ht="12.75">
      <c r="A54" s="10">
        <v>50</v>
      </c>
      <c r="B54" s="12">
        <f t="shared" si="4"/>
        <v>40559</v>
      </c>
      <c r="C54" s="12">
        <f t="shared" si="0"/>
        <v>40566</v>
      </c>
      <c r="D54" s="22">
        <f>(SUMIF(ANOTACAO!A:A,"&gt;="&amp;B54,ANOTACAO!C:C)-SUMIF(ANOTACAO!A:A,"&gt;"&amp;C54,ANOTACAO!C:C))*24</f>
        <v>0</v>
      </c>
      <c r="E54" s="21">
        <f t="shared" si="2"/>
        <v>0</v>
      </c>
    </row>
    <row r="55" spans="1:5" ht="12.75">
      <c r="A55" s="10">
        <v>51</v>
      </c>
      <c r="B55" s="12">
        <f t="shared" si="4"/>
        <v>40566</v>
      </c>
      <c r="C55" s="12">
        <f t="shared" si="0"/>
        <v>40573</v>
      </c>
      <c r="D55" s="22">
        <f>(SUMIF(ANOTACAO!A:A,"&gt;="&amp;B55,ANOTACAO!C:C)-SUMIF(ANOTACAO!A:A,"&gt;"&amp;C55,ANOTACAO!C:C))*24</f>
        <v>0</v>
      </c>
      <c r="E55" s="21">
        <f t="shared" si="2"/>
        <v>0</v>
      </c>
    </row>
    <row r="56" spans="1:5" ht="12.75">
      <c r="A56" s="10">
        <v>52</v>
      </c>
      <c r="B56" s="12">
        <f t="shared" si="4"/>
        <v>40573</v>
      </c>
      <c r="C56" s="12">
        <f t="shared" si="0"/>
        <v>40580</v>
      </c>
      <c r="D56" s="22">
        <f>(SUMIF(ANOTACAO!A:A,"&gt;="&amp;B56,ANOTACAO!C:C)-SUMIF(ANOTACAO!A:A,"&gt;"&amp;C56,ANOTACAO!C:C))*24</f>
        <v>0</v>
      </c>
      <c r="E56" s="21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workbookViewId="0" topLeftCell="A1">
      <selection activeCell="D9" sqref="D9"/>
    </sheetView>
  </sheetViews>
  <sheetFormatPr defaultColWidth="9.140625" defaultRowHeight="12.75"/>
  <cols>
    <col min="2" max="2" width="55.57421875" style="0" customWidth="1"/>
  </cols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Controle de Estudo</dc:title>
  <dc:subject/>
  <dc:creator>Luiz Eduardo Laydner Cruz</dc:creator>
  <cp:keywords/>
  <dc:description/>
  <cp:lastModifiedBy>Luiz</cp:lastModifiedBy>
  <cp:lastPrinted>2004-05-08T00:48:45Z</cp:lastPrinted>
  <dcterms:created xsi:type="dcterms:W3CDTF">2003-03-31T20:03:12Z</dcterms:created>
  <dcterms:modified xsi:type="dcterms:W3CDTF">2010-02-08T20:20:21Z</dcterms:modified>
  <cp:category/>
  <cp:version/>
  <cp:contentType/>
  <cp:contentStatus/>
</cp:coreProperties>
</file>